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esidenteapes\Desktop\"/>
    </mc:Choice>
  </mc:AlternateContent>
  <xr:revisionPtr revIDLastSave="0" documentId="13_ncr:1_{11D6E7B6-3B96-4D58-9A92-928A734A4368}" xr6:coauthVersionLast="46" xr6:coauthVersionMax="46" xr10:uidLastSave="{00000000-0000-0000-0000-000000000000}"/>
  <bookViews>
    <workbookView minimized="1" xWindow="11964" yWindow="636" windowWidth="11808" windowHeight="10716" xr2:uid="{68832B0F-E0D4-42D1-9EB2-7D087E78ED30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1" l="1"/>
  <c r="G38" i="1"/>
  <c r="C38" i="1"/>
  <c r="D38" i="1"/>
  <c r="E38" i="1"/>
  <c r="C9" i="1"/>
  <c r="D9" i="1"/>
  <c r="E9" i="1"/>
  <c r="F9" i="1"/>
  <c r="B9" i="1"/>
  <c r="F38" i="1"/>
  <c r="C35" i="1"/>
  <c r="D35" i="1"/>
  <c r="E35" i="1"/>
  <c r="F35" i="1"/>
  <c r="B35" i="1"/>
  <c r="G35" i="1" s="1"/>
  <c r="F31" i="1"/>
  <c r="E31" i="1"/>
  <c r="D31" i="1"/>
  <c r="C31" i="1"/>
  <c r="B31" i="1"/>
  <c r="G30" i="1"/>
  <c r="G29" i="1"/>
  <c r="G28" i="1"/>
  <c r="F25" i="1"/>
  <c r="E25" i="1"/>
  <c r="D25" i="1"/>
  <c r="C25" i="1"/>
  <c r="B25" i="1"/>
  <c r="F4" i="1"/>
  <c r="E4" i="1"/>
  <c r="D4" i="1"/>
  <c r="C4" i="1"/>
  <c r="B4" i="1"/>
  <c r="G9" i="1" l="1"/>
  <c r="G31" i="1"/>
  <c r="G25" i="1"/>
  <c r="G4" i="1"/>
</calcChain>
</file>

<file path=xl/sharedStrings.xml><?xml version="1.0" encoding="utf-8"?>
<sst xmlns="http://schemas.openxmlformats.org/spreadsheetml/2006/main" count="47" uniqueCount="41">
  <si>
    <t>Patrimoniale</t>
  </si>
  <si>
    <t>Multiservizi</t>
  </si>
  <si>
    <t>Centro Sportivo</t>
  </si>
  <si>
    <t>Farmacia</t>
  </si>
  <si>
    <t>Attività comuni</t>
  </si>
  <si>
    <t>Totale</t>
  </si>
  <si>
    <t>B) COSTI DELLA PRODUZIONE</t>
  </si>
  <si>
    <t>6) Per materie prime, sussidiarie e di consumo</t>
  </si>
  <si>
    <t>Materiale vario e carburante</t>
  </si>
  <si>
    <t>Acquisto farmaci e merci in vendita</t>
  </si>
  <si>
    <t>Cancelleria e varie</t>
  </si>
  <si>
    <t>Acquisti specifici bar</t>
  </si>
  <si>
    <t>7) Per servizi</t>
  </si>
  <si>
    <t>Costi gestione cimiteri</t>
  </si>
  <si>
    <t>Manutenzione ordinaria beni in proprietà</t>
  </si>
  <si>
    <t>Spese varie</t>
  </si>
  <si>
    <t>Manutenzione ordinaria impianti, auto- mezzi e attrezzature</t>
  </si>
  <si>
    <t>Servizio di pulizia</t>
  </si>
  <si>
    <t>Utenze</t>
  </si>
  <si>
    <t>Prestazioni varie</t>
  </si>
  <si>
    <t>Spese commissioni bancarie</t>
  </si>
  <si>
    <t>Trattenute ASL e altri servizi</t>
  </si>
  <si>
    <t xml:space="preserve">Costi per consulenze </t>
  </si>
  <si>
    <t>Assicurazioni</t>
  </si>
  <si>
    <t>Costi per la sicurezza sul lavoro compre- sa formazione</t>
  </si>
  <si>
    <t>Compenso Revisore</t>
  </si>
  <si>
    <t>8) Per godimento beni di terzi</t>
  </si>
  <si>
    <t>Affitti</t>
  </si>
  <si>
    <t>Altri noleggi</t>
  </si>
  <si>
    <t>9) Per personale</t>
  </si>
  <si>
    <t>10) Ammortamenti e svalutazioni</t>
  </si>
  <si>
    <t>11) Variazione delle rimanenze</t>
  </si>
  <si>
    <t>14) Oneri diversi di gestione</t>
  </si>
  <si>
    <t>Imposte e tasse deducibili</t>
  </si>
  <si>
    <t>Spese generali</t>
  </si>
  <si>
    <t>Materiale vario consumo piscina</t>
  </si>
  <si>
    <t>Interessi passivi su mutuo</t>
  </si>
  <si>
    <t>Altri oneri finanziari</t>
  </si>
  <si>
    <t>C) ONERI FINANZIARI</t>
  </si>
  <si>
    <t>TOTALE COSTI</t>
  </si>
  <si>
    <t>ASM PANDINO - COSTI ANNO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</si>
</sst>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i/>
      <sz val="10"/>
      <color indexed="8"/>
      <name val="Times New Roman"/>
      <family val="1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43" fontId="2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43" fontId="1" fillId="0" borderId="1" xfId="0" applyNumberFormat="1" applyFont="1" applyBorder="1" applyAlignment="1">
      <alignment vertical="center"/>
    </xf>
    <xf numFmtId="43" fontId="1" fillId="0" borderId="2" xfId="0" applyNumberFormat="1" applyFont="1" applyBorder="1" applyAlignment="1">
      <alignment vertical="center"/>
    </xf>
    <xf numFmtId="43" fontId="2" fillId="0" borderId="1" xfId="0" applyNumberFormat="1" applyFont="1" applyBorder="1" applyAlignment="1">
      <alignment vertical="center"/>
    </xf>
    <xf numFmtId="43" fontId="2" fillId="3" borderId="1" xfId="0" applyNumberFormat="1" applyFont="1" applyFill="1" applyBorder="1" applyAlignment="1">
      <alignment vertical="center"/>
    </xf>
    <xf numFmtId="43" fontId="2" fillId="3" borderId="2" xfId="0" applyNumberFormat="1" applyFont="1" applyFill="1" applyBorder="1" applyAlignment="1">
      <alignment vertical="center"/>
    </xf>
    <xf numFmtId="43" fontId="4" fillId="0" borderId="1" xfId="0" applyNumberFormat="1" applyFont="1" applyBorder="1" applyAlignment="1">
      <alignment vertical="center"/>
    </xf>
    <xf numFmtId="43" fontId="2" fillId="0" borderId="2" xfId="0" applyNumberFormat="1" applyFont="1" applyBorder="1" applyAlignment="1">
      <alignment vertical="center"/>
    </xf>
    <xf numFmtId="43" fontId="4" fillId="0" borderId="2" xfId="0" applyNumberFormat="1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59955-04BC-487A-B84A-767916E122DB}">
  <dimension ref="A1:K166"/>
  <sheetViews>
    <sheetView tabSelected="1" topLeftCell="A25" workbookViewId="0">
      <selection activeCell="E12" sqref="E12"/>
    </sheetView>
  </sheetViews>
  <sheetFormatPr defaultColWidth="9.109375" defaultRowHeight="13.2" x14ac:dyDescent="0.3"/>
  <cols>
    <col min="1" max="1" width="32.6640625" style="1" bestFit="1" customWidth="1"/>
    <col min="2" max="2" width="13.77734375" style="1" bestFit="1" customWidth="1"/>
    <col min="3" max="3" width="18.88671875" style="1" bestFit="1" customWidth="1"/>
    <col min="4" max="4" width="14.44140625" style="1" bestFit="1" customWidth="1"/>
    <col min="5" max="5" width="12.6640625" style="1" bestFit="1" customWidth="1"/>
    <col min="6" max="6" width="14" style="1" bestFit="1" customWidth="1"/>
    <col min="7" max="7" width="12.6640625" style="1" bestFit="1" customWidth="1"/>
    <col min="8" max="8" width="9.109375" style="1"/>
    <col min="9" max="9" width="10.21875" style="1" bestFit="1" customWidth="1"/>
    <col min="10" max="10" width="11.21875" style="1" bestFit="1" customWidth="1"/>
    <col min="11" max="11" width="10.21875" style="1" bestFit="1" customWidth="1"/>
    <col min="12" max="16384" width="9.109375" style="1"/>
  </cols>
  <sheetData>
    <row r="1" spans="1:10" ht="25.5" customHeight="1" x14ac:dyDescent="0.3">
      <c r="A1" s="20" t="s">
        <v>40</v>
      </c>
      <c r="B1" s="20"/>
      <c r="C1" s="20"/>
      <c r="D1" s="20"/>
      <c r="E1" s="20"/>
      <c r="F1" s="20"/>
      <c r="G1" s="20"/>
    </row>
    <row r="2" spans="1:10" ht="25.5" customHeight="1" x14ac:dyDescent="0.3">
      <c r="A2" s="2"/>
      <c r="B2" s="2" t="s">
        <v>0</v>
      </c>
      <c r="C2" s="3" t="s">
        <v>1</v>
      </c>
      <c r="D2" s="3" t="s">
        <v>2</v>
      </c>
      <c r="E2" s="2" t="s">
        <v>3</v>
      </c>
      <c r="F2" s="3" t="s">
        <v>4</v>
      </c>
      <c r="G2" s="4" t="s">
        <v>5</v>
      </c>
    </row>
    <row r="3" spans="1:10" ht="18" customHeight="1" x14ac:dyDescent="0.3">
      <c r="A3" s="5" t="s">
        <v>6</v>
      </c>
      <c r="B3" s="6"/>
      <c r="C3" s="6"/>
      <c r="D3" s="6"/>
      <c r="E3" s="6"/>
      <c r="F3" s="6"/>
      <c r="G3" s="9"/>
    </row>
    <row r="4" spans="1:10" ht="30" customHeight="1" x14ac:dyDescent="0.3">
      <c r="A4" s="10" t="s">
        <v>7</v>
      </c>
      <c r="B4" s="11">
        <f>SUM(B5:B8)</f>
        <v>0</v>
      </c>
      <c r="C4" s="11">
        <f t="shared" ref="C4:F4" si="0">SUM(C5:C8)</f>
        <v>1098</v>
      </c>
      <c r="D4" s="11">
        <f t="shared" si="0"/>
        <v>103663</v>
      </c>
      <c r="E4" s="11">
        <f t="shared" si="0"/>
        <v>679152</v>
      </c>
      <c r="F4" s="11">
        <f t="shared" si="0"/>
        <v>0</v>
      </c>
      <c r="G4" s="12">
        <f>SUM(B4:F4)</f>
        <v>783913</v>
      </c>
    </row>
    <row r="5" spans="1:10" ht="18" customHeight="1" x14ac:dyDescent="0.3">
      <c r="A5" s="8" t="s">
        <v>8</v>
      </c>
      <c r="B5" s="13"/>
      <c r="C5" s="14">
        <v>718</v>
      </c>
      <c r="D5" s="14">
        <v>322</v>
      </c>
      <c r="E5" s="14"/>
      <c r="F5" s="14"/>
      <c r="G5" s="15"/>
      <c r="I5" s="7"/>
      <c r="J5" s="7"/>
    </row>
    <row r="6" spans="1:10" ht="18" customHeight="1" x14ac:dyDescent="0.3">
      <c r="A6" s="6" t="s">
        <v>9</v>
      </c>
      <c r="B6" s="13"/>
      <c r="C6" s="14"/>
      <c r="D6" s="14">
        <v>8610</v>
      </c>
      <c r="E6" s="14">
        <v>678491</v>
      </c>
      <c r="F6" s="14"/>
      <c r="G6" s="15"/>
      <c r="J6" s="7"/>
    </row>
    <row r="7" spans="1:10" ht="18" customHeight="1" x14ac:dyDescent="0.3">
      <c r="A7" s="6" t="s">
        <v>10</v>
      </c>
      <c r="B7" s="13"/>
      <c r="C7" s="14">
        <v>380</v>
      </c>
      <c r="D7" s="14">
        <v>590</v>
      </c>
      <c r="E7" s="14">
        <v>661</v>
      </c>
      <c r="F7" s="14"/>
      <c r="G7" s="15"/>
      <c r="I7" s="7"/>
      <c r="J7" s="7"/>
    </row>
    <row r="8" spans="1:10" ht="18" customHeight="1" x14ac:dyDescent="0.3">
      <c r="A8" s="6" t="s">
        <v>11</v>
      </c>
      <c r="B8" s="13"/>
      <c r="C8" s="14"/>
      <c r="D8" s="14">
        <v>94141</v>
      </c>
      <c r="E8" s="14"/>
      <c r="F8" s="14"/>
      <c r="G8" s="15"/>
    </row>
    <row r="9" spans="1:10" ht="18" customHeight="1" x14ac:dyDescent="0.3">
      <c r="A9" s="5" t="s">
        <v>12</v>
      </c>
      <c r="B9" s="11">
        <f>SUM(B10:B22)</f>
        <v>35163</v>
      </c>
      <c r="C9" s="11">
        <f t="shared" ref="C9:F9" si="1">SUM(C10:C22)</f>
        <v>103864</v>
      </c>
      <c r="D9" s="11">
        <f t="shared" si="1"/>
        <v>361585</v>
      </c>
      <c r="E9" s="11">
        <f t="shared" si="1"/>
        <v>26217</v>
      </c>
      <c r="F9" s="11">
        <f t="shared" si="1"/>
        <v>0</v>
      </c>
      <c r="G9" s="12">
        <f>SUM(B9:F9)</f>
        <v>526829</v>
      </c>
      <c r="J9" s="7"/>
    </row>
    <row r="10" spans="1:10" ht="18" customHeight="1" x14ac:dyDescent="0.3">
      <c r="A10" s="6" t="s">
        <v>13</v>
      </c>
      <c r="B10" s="13"/>
      <c r="C10" s="16">
        <v>23037</v>
      </c>
      <c r="D10" s="13"/>
      <c r="E10" s="13"/>
      <c r="F10" s="13"/>
      <c r="G10" s="17"/>
      <c r="J10" s="7"/>
    </row>
    <row r="11" spans="1:10" ht="18" customHeight="1" x14ac:dyDescent="0.3">
      <c r="A11" s="8" t="s">
        <v>14</v>
      </c>
      <c r="B11" s="16">
        <v>997</v>
      </c>
      <c r="C11" s="16"/>
      <c r="D11" s="16"/>
      <c r="E11" s="16"/>
      <c r="F11" s="16"/>
      <c r="G11" s="18"/>
      <c r="J11" s="7"/>
    </row>
    <row r="12" spans="1:10" ht="19.8" customHeight="1" x14ac:dyDescent="0.3">
      <c r="A12" s="8" t="s">
        <v>15</v>
      </c>
      <c r="B12" s="16">
        <v>650</v>
      </c>
      <c r="C12" s="16">
        <v>49348</v>
      </c>
      <c r="D12" s="16">
        <v>1393</v>
      </c>
      <c r="E12" s="16">
        <v>4800</v>
      </c>
      <c r="F12" s="16"/>
      <c r="G12" s="18"/>
      <c r="I12" s="7"/>
    </row>
    <row r="13" spans="1:10" ht="30" customHeight="1" x14ac:dyDescent="0.3">
      <c r="A13" s="8" t="s">
        <v>16</v>
      </c>
      <c r="B13" s="16"/>
      <c r="C13" s="16">
        <v>4863</v>
      </c>
      <c r="D13" s="16">
        <v>62152</v>
      </c>
      <c r="E13" s="16">
        <v>3195</v>
      </c>
      <c r="F13" s="16"/>
      <c r="G13" s="18"/>
      <c r="I13" s="7"/>
    </row>
    <row r="14" spans="1:10" ht="18" customHeight="1" x14ac:dyDescent="0.3">
      <c r="A14" s="6" t="s">
        <v>17</v>
      </c>
      <c r="B14" s="16"/>
      <c r="C14" s="16"/>
      <c r="D14" s="16">
        <v>74416</v>
      </c>
      <c r="E14" s="16"/>
      <c r="F14" s="16"/>
      <c r="G14" s="18"/>
    </row>
    <row r="15" spans="1:10" ht="18" customHeight="1" x14ac:dyDescent="0.3">
      <c r="A15" s="6" t="s">
        <v>18</v>
      </c>
      <c r="B15" s="16">
        <v>3337</v>
      </c>
      <c r="C15" s="16">
        <v>3125</v>
      </c>
      <c r="D15" s="16">
        <v>200734</v>
      </c>
      <c r="E15" s="16">
        <v>3598</v>
      </c>
      <c r="F15" s="16"/>
      <c r="G15" s="18"/>
      <c r="I15" s="7"/>
      <c r="J15" s="7"/>
    </row>
    <row r="16" spans="1:10" ht="18" customHeight="1" x14ac:dyDescent="0.3">
      <c r="A16" s="6" t="s">
        <v>19</v>
      </c>
      <c r="B16" s="16"/>
      <c r="C16" s="16">
        <v>2169</v>
      </c>
      <c r="D16" s="16">
        <v>5008</v>
      </c>
      <c r="E16" s="16">
        <v>596</v>
      </c>
      <c r="F16" s="16"/>
      <c r="G16" s="18"/>
      <c r="J16" s="7"/>
    </row>
    <row r="17" spans="1:11" ht="18" customHeight="1" x14ac:dyDescent="0.3">
      <c r="A17" s="6" t="s">
        <v>20</v>
      </c>
      <c r="B17" s="16">
        <v>4138</v>
      </c>
      <c r="C17" s="16">
        <v>1065</v>
      </c>
      <c r="D17" s="16">
        <v>6854</v>
      </c>
      <c r="E17" s="16">
        <v>4065</v>
      </c>
      <c r="F17" s="16"/>
      <c r="G17" s="18"/>
    </row>
    <row r="18" spans="1:11" ht="18" customHeight="1" x14ac:dyDescent="0.3">
      <c r="A18" s="6" t="s">
        <v>21</v>
      </c>
      <c r="B18" s="16"/>
      <c r="C18" s="16"/>
      <c r="D18" s="16"/>
      <c r="E18" s="16">
        <v>5604</v>
      </c>
      <c r="F18" s="16"/>
      <c r="G18" s="18"/>
      <c r="I18" s="7"/>
    </row>
    <row r="19" spans="1:11" ht="18" customHeight="1" x14ac:dyDescent="0.3">
      <c r="A19" s="8" t="s">
        <v>22</v>
      </c>
      <c r="B19" s="16">
        <v>315</v>
      </c>
      <c r="C19" s="16">
        <v>4700</v>
      </c>
      <c r="D19" s="16">
        <v>7240</v>
      </c>
      <c r="E19" s="16">
        <v>4350</v>
      </c>
      <c r="F19" s="16"/>
      <c r="G19" s="18"/>
      <c r="J19" s="7"/>
    </row>
    <row r="20" spans="1:11" ht="18" customHeight="1" x14ac:dyDescent="0.3">
      <c r="A20" s="6" t="s">
        <v>23</v>
      </c>
      <c r="B20" s="16">
        <v>25726</v>
      </c>
      <c r="C20" s="16">
        <v>1627</v>
      </c>
      <c r="D20" s="16">
        <v>3788</v>
      </c>
      <c r="E20" s="16">
        <v>9</v>
      </c>
      <c r="F20" s="16"/>
      <c r="G20" s="18"/>
    </row>
    <row r="21" spans="1:11" ht="30" customHeight="1" x14ac:dyDescent="0.3">
      <c r="A21" s="8" t="s">
        <v>24</v>
      </c>
      <c r="B21" s="16"/>
      <c r="C21" s="16">
        <v>5930</v>
      </c>
      <c r="D21" s="16"/>
      <c r="E21" s="16"/>
      <c r="F21" s="16"/>
      <c r="G21" s="18"/>
    </row>
    <row r="22" spans="1:11" ht="18" customHeight="1" x14ac:dyDescent="0.3">
      <c r="A22" s="6" t="s">
        <v>25</v>
      </c>
      <c r="B22" s="16"/>
      <c r="C22" s="16">
        <v>8000</v>
      </c>
      <c r="D22" s="16"/>
      <c r="E22" s="16"/>
      <c r="F22" s="16"/>
      <c r="G22" s="18"/>
      <c r="J22" s="7"/>
      <c r="K22" s="7"/>
    </row>
    <row r="23" spans="1:11" ht="18" customHeight="1" x14ac:dyDescent="0.3">
      <c r="A23" s="6"/>
      <c r="B23" s="16"/>
      <c r="C23" s="16"/>
      <c r="D23" s="16"/>
      <c r="E23" s="16"/>
      <c r="F23" s="16"/>
      <c r="G23" s="18"/>
      <c r="J23" s="7"/>
      <c r="K23" s="7"/>
    </row>
    <row r="24" spans="1:11" ht="18" customHeight="1" x14ac:dyDescent="0.3">
      <c r="A24" s="2"/>
      <c r="B24" s="2" t="s">
        <v>0</v>
      </c>
      <c r="C24" s="3" t="s">
        <v>1</v>
      </c>
      <c r="D24" s="3" t="s">
        <v>2</v>
      </c>
      <c r="E24" s="2" t="s">
        <v>3</v>
      </c>
      <c r="F24" s="3" t="s">
        <v>4</v>
      </c>
      <c r="G24" s="4" t="s">
        <v>5</v>
      </c>
      <c r="J24" s="7"/>
      <c r="K24" s="7"/>
    </row>
    <row r="25" spans="1:11" ht="18" customHeight="1" x14ac:dyDescent="0.3">
      <c r="A25" s="5" t="s">
        <v>26</v>
      </c>
      <c r="B25" s="11">
        <f t="shared" ref="B25:F25" si="2">B26+B27</f>
        <v>6063</v>
      </c>
      <c r="C25" s="11">
        <f t="shared" si="2"/>
        <v>2378</v>
      </c>
      <c r="D25" s="11">
        <f t="shared" si="2"/>
        <v>7945</v>
      </c>
      <c r="E25" s="11">
        <f t="shared" si="2"/>
        <v>978</v>
      </c>
      <c r="F25" s="11">
        <f t="shared" si="2"/>
        <v>0</v>
      </c>
      <c r="G25" s="12">
        <f>SUM(B25:F25)</f>
        <v>17364</v>
      </c>
      <c r="J25" s="7"/>
      <c r="K25" s="7"/>
    </row>
    <row r="26" spans="1:11" ht="18" customHeight="1" x14ac:dyDescent="0.3">
      <c r="A26" s="6" t="s">
        <v>27</v>
      </c>
      <c r="B26" s="13">
        <v>6063</v>
      </c>
      <c r="C26" s="13"/>
      <c r="D26" s="13"/>
      <c r="E26" s="13"/>
      <c r="F26" s="13"/>
      <c r="G26" s="17"/>
    </row>
    <row r="27" spans="1:11" ht="18" customHeight="1" x14ac:dyDescent="0.3">
      <c r="A27" s="6" t="s">
        <v>28</v>
      </c>
      <c r="B27" s="13"/>
      <c r="C27" s="13">
        <v>2378</v>
      </c>
      <c r="D27" s="13">
        <v>7945</v>
      </c>
      <c r="E27" s="13">
        <v>978</v>
      </c>
      <c r="F27" s="13"/>
      <c r="G27" s="17"/>
    </row>
    <row r="28" spans="1:11" ht="18" customHeight="1" x14ac:dyDescent="0.3">
      <c r="A28" s="5" t="s">
        <v>29</v>
      </c>
      <c r="B28" s="11"/>
      <c r="C28" s="11">
        <v>219046</v>
      </c>
      <c r="D28" s="11">
        <v>529904</v>
      </c>
      <c r="E28" s="11">
        <v>156591</v>
      </c>
      <c r="F28" s="11"/>
      <c r="G28" s="12">
        <f>SUM(B28:F28)</f>
        <v>905541</v>
      </c>
      <c r="I28" s="7"/>
    </row>
    <row r="29" spans="1:11" ht="18" customHeight="1" x14ac:dyDescent="0.3">
      <c r="A29" s="5" t="s">
        <v>30</v>
      </c>
      <c r="B29" s="11">
        <v>309499</v>
      </c>
      <c r="C29" s="11">
        <v>13969</v>
      </c>
      <c r="D29" s="11">
        <v>6855</v>
      </c>
      <c r="E29" s="11">
        <v>3132</v>
      </c>
      <c r="F29" s="11"/>
      <c r="G29" s="12">
        <f>SUM(B29:F29)</f>
        <v>333455</v>
      </c>
      <c r="J29" s="7"/>
    </row>
    <row r="30" spans="1:11" ht="18" customHeight="1" x14ac:dyDescent="0.3">
      <c r="A30" s="5" t="s">
        <v>31</v>
      </c>
      <c r="B30" s="11"/>
      <c r="C30" s="11"/>
      <c r="D30" s="11">
        <v>-871</v>
      </c>
      <c r="E30" s="11">
        <v>-5968</v>
      </c>
      <c r="F30" s="11"/>
      <c r="G30" s="12">
        <f>SUM(B30:F30)</f>
        <v>-6839</v>
      </c>
      <c r="I30" s="7"/>
    </row>
    <row r="31" spans="1:11" ht="18" customHeight="1" x14ac:dyDescent="0.3">
      <c r="A31" s="5" t="s">
        <v>32</v>
      </c>
      <c r="B31" s="11">
        <f>B32+B33+B34</f>
        <v>23629</v>
      </c>
      <c r="C31" s="11">
        <f>C32+C33+C34</f>
        <v>5329</v>
      </c>
      <c r="D31" s="11">
        <f>D32+D33+D34</f>
        <v>64922</v>
      </c>
      <c r="E31" s="11">
        <f>E32+E33+E34</f>
        <v>5871</v>
      </c>
      <c r="F31" s="11">
        <f>F32+F33+F34</f>
        <v>0</v>
      </c>
      <c r="G31" s="12">
        <f>SUM(B31:F31)</f>
        <v>99751</v>
      </c>
      <c r="K31" s="7"/>
    </row>
    <row r="32" spans="1:11" ht="18" customHeight="1" x14ac:dyDescent="0.3">
      <c r="A32" s="6" t="s">
        <v>33</v>
      </c>
      <c r="B32" s="13">
        <v>22607</v>
      </c>
      <c r="C32" s="13">
        <v>516</v>
      </c>
      <c r="D32" s="13">
        <v>21157</v>
      </c>
      <c r="E32" s="13"/>
      <c r="F32" s="13"/>
      <c r="G32" s="17"/>
    </row>
    <row r="33" spans="1:10" ht="18" customHeight="1" x14ac:dyDescent="0.3">
      <c r="A33" s="6" t="s">
        <v>34</v>
      </c>
      <c r="B33" s="13">
        <v>1022</v>
      </c>
      <c r="C33" s="13">
        <v>4813</v>
      </c>
      <c r="D33" s="13">
        <v>14495</v>
      </c>
      <c r="E33" s="13">
        <v>5871</v>
      </c>
      <c r="F33" s="13"/>
      <c r="G33" s="17"/>
      <c r="I33" s="7"/>
      <c r="J33" s="7"/>
    </row>
    <row r="34" spans="1:10" ht="18" customHeight="1" x14ac:dyDescent="0.3">
      <c r="A34" s="6" t="s">
        <v>35</v>
      </c>
      <c r="B34" s="13"/>
      <c r="C34" s="13"/>
      <c r="D34" s="13">
        <v>29270</v>
      </c>
      <c r="E34" s="13"/>
      <c r="F34" s="13"/>
      <c r="G34" s="17"/>
      <c r="I34" s="7"/>
    </row>
    <row r="35" spans="1:10" ht="18" customHeight="1" x14ac:dyDescent="0.3">
      <c r="A35" s="5" t="s">
        <v>38</v>
      </c>
      <c r="B35" s="11">
        <f>B36+B37</f>
        <v>83943</v>
      </c>
      <c r="C35" s="11">
        <f t="shared" ref="C35:F35" si="3">C36+C37</f>
        <v>13453</v>
      </c>
      <c r="D35" s="11">
        <f t="shared" si="3"/>
        <v>1277</v>
      </c>
      <c r="E35" s="11">
        <f t="shared" si="3"/>
        <v>0</v>
      </c>
      <c r="F35" s="11">
        <f t="shared" si="3"/>
        <v>0</v>
      </c>
      <c r="G35" s="12">
        <f>SUM(B35:F35)</f>
        <v>98673</v>
      </c>
    </row>
    <row r="36" spans="1:10" ht="18" customHeight="1" x14ac:dyDescent="0.3">
      <c r="A36" s="6" t="s">
        <v>36</v>
      </c>
      <c r="B36" s="13">
        <v>68712</v>
      </c>
      <c r="C36" s="13">
        <v>13453</v>
      </c>
      <c r="D36" s="13"/>
      <c r="E36" s="13"/>
      <c r="F36" s="13"/>
      <c r="G36" s="17"/>
    </row>
    <row r="37" spans="1:10" ht="18" customHeight="1" x14ac:dyDescent="0.3">
      <c r="A37" s="6" t="s">
        <v>37</v>
      </c>
      <c r="B37" s="13">
        <v>15231</v>
      </c>
      <c r="C37" s="13"/>
      <c r="D37" s="13">
        <v>1277</v>
      </c>
      <c r="E37" s="13"/>
      <c r="F37" s="13"/>
      <c r="G37" s="17"/>
    </row>
    <row r="38" spans="1:10" ht="30" customHeight="1" x14ac:dyDescent="0.3">
      <c r="A38" s="19" t="s">
        <v>39</v>
      </c>
      <c r="B38" s="11">
        <f>B4+B9+B25+B28+B29+B30+B31+B35</f>
        <v>458297</v>
      </c>
      <c r="C38" s="11">
        <f t="shared" ref="C38:E38" si="4">C4+C9+C25+C28+C29+C30+C31+C35</f>
        <v>359137</v>
      </c>
      <c r="D38" s="11">
        <f t="shared" si="4"/>
        <v>1075280</v>
      </c>
      <c r="E38" s="11">
        <f t="shared" si="4"/>
        <v>865973</v>
      </c>
      <c r="F38" s="11">
        <f t="shared" ref="F38" si="5">F4+F9+F25+F28+F29+F30+F31+F35</f>
        <v>0</v>
      </c>
      <c r="G38" s="12">
        <f>SUM(B38:F38)</f>
        <v>2758687</v>
      </c>
    </row>
    <row r="39" spans="1:10" ht="18" customHeight="1" x14ac:dyDescent="0.3">
      <c r="B39" s="7"/>
      <c r="C39" s="7"/>
      <c r="D39" s="7"/>
      <c r="E39" s="7"/>
      <c r="F39" s="7"/>
      <c r="G39" s="7"/>
    </row>
    <row r="40" spans="1:10" ht="18" customHeight="1" x14ac:dyDescent="0.3">
      <c r="B40" s="7"/>
      <c r="C40" s="7"/>
      <c r="D40" s="7"/>
      <c r="E40" s="7"/>
      <c r="F40" s="7"/>
      <c r="G40" s="7"/>
    </row>
    <row r="41" spans="1:10" ht="18" customHeight="1" x14ac:dyDescent="0.3">
      <c r="B41" s="7"/>
      <c r="C41" s="7"/>
      <c r="D41" s="7"/>
      <c r="E41" s="7"/>
      <c r="F41" s="7"/>
      <c r="G41" s="7"/>
    </row>
    <row r="42" spans="1:10" ht="18" customHeight="1" x14ac:dyDescent="0.3">
      <c r="B42" s="7"/>
      <c r="C42" s="7"/>
      <c r="D42" s="7"/>
      <c r="E42" s="7"/>
      <c r="F42" s="7"/>
      <c r="G42" s="7"/>
    </row>
    <row r="43" spans="1:10" ht="18" customHeight="1" x14ac:dyDescent="0.3">
      <c r="B43" s="7"/>
      <c r="C43" s="7"/>
      <c r="D43" s="7"/>
      <c r="E43" s="7"/>
      <c r="F43" s="7"/>
      <c r="G43" s="7"/>
    </row>
    <row r="44" spans="1:10" ht="18" customHeight="1" x14ac:dyDescent="0.3">
      <c r="B44" s="7"/>
      <c r="C44" s="7"/>
      <c r="D44" s="7"/>
      <c r="E44" s="7"/>
      <c r="F44" s="7"/>
      <c r="G44" s="7"/>
    </row>
    <row r="45" spans="1:10" ht="18" customHeight="1" x14ac:dyDescent="0.3">
      <c r="B45" s="7"/>
      <c r="C45" s="7"/>
      <c r="D45" s="7"/>
      <c r="E45" s="7"/>
      <c r="F45" s="7"/>
      <c r="G45" s="7"/>
    </row>
    <row r="46" spans="1:10" ht="18" customHeight="1" x14ac:dyDescent="0.3">
      <c r="B46" s="7"/>
      <c r="C46" s="7"/>
      <c r="D46" s="7"/>
      <c r="E46" s="7"/>
      <c r="F46" s="7"/>
      <c r="G46" s="7"/>
    </row>
    <row r="47" spans="1:10" ht="18" customHeight="1" x14ac:dyDescent="0.3"/>
    <row r="48" spans="1:10" ht="18" customHeight="1" x14ac:dyDescent="0.3"/>
    <row r="49" ht="18" customHeight="1" x14ac:dyDescent="0.3"/>
    <row r="50" ht="18" customHeight="1" x14ac:dyDescent="0.3"/>
    <row r="51" ht="18" customHeight="1" x14ac:dyDescent="0.3"/>
    <row r="52" ht="18" customHeight="1" x14ac:dyDescent="0.3"/>
    <row r="53" ht="18" customHeight="1" x14ac:dyDescent="0.3"/>
    <row r="54" ht="18" customHeight="1" x14ac:dyDescent="0.3"/>
    <row r="55" ht="18" customHeight="1" x14ac:dyDescent="0.3"/>
    <row r="56" ht="18" customHeight="1" x14ac:dyDescent="0.3"/>
    <row r="57" ht="18" customHeight="1" x14ac:dyDescent="0.3"/>
    <row r="58" ht="18" customHeight="1" x14ac:dyDescent="0.3"/>
    <row r="59" ht="18" customHeight="1" x14ac:dyDescent="0.3"/>
    <row r="60" ht="18" customHeight="1" x14ac:dyDescent="0.3"/>
    <row r="61" ht="18" customHeight="1" x14ac:dyDescent="0.3"/>
    <row r="62" ht="18" customHeight="1" x14ac:dyDescent="0.3"/>
    <row r="63" ht="18" customHeight="1" x14ac:dyDescent="0.3"/>
    <row r="64" ht="18" customHeight="1" x14ac:dyDescent="0.3"/>
    <row r="65" ht="18" customHeight="1" x14ac:dyDescent="0.3"/>
    <row r="66" ht="18" customHeight="1" x14ac:dyDescent="0.3"/>
    <row r="67" ht="18" customHeight="1" x14ac:dyDescent="0.3"/>
    <row r="68" ht="18" customHeight="1" x14ac:dyDescent="0.3"/>
    <row r="69" ht="18" customHeight="1" x14ac:dyDescent="0.3"/>
    <row r="70" ht="18" customHeight="1" x14ac:dyDescent="0.3"/>
    <row r="71" ht="18" customHeight="1" x14ac:dyDescent="0.3"/>
    <row r="72" ht="18" customHeight="1" x14ac:dyDescent="0.3"/>
    <row r="73" ht="18" customHeight="1" x14ac:dyDescent="0.3"/>
    <row r="74" ht="18" customHeight="1" x14ac:dyDescent="0.3"/>
    <row r="75" ht="18" customHeight="1" x14ac:dyDescent="0.3"/>
    <row r="76" ht="18" customHeight="1" x14ac:dyDescent="0.3"/>
    <row r="77" ht="18" customHeight="1" x14ac:dyDescent="0.3"/>
    <row r="78" ht="18" customHeight="1" x14ac:dyDescent="0.3"/>
    <row r="79" ht="18" customHeight="1" x14ac:dyDescent="0.3"/>
    <row r="80" ht="18" customHeight="1" x14ac:dyDescent="0.3"/>
    <row r="81" ht="18" customHeight="1" x14ac:dyDescent="0.3"/>
    <row r="82" ht="18" customHeight="1" x14ac:dyDescent="0.3"/>
    <row r="83" ht="18" customHeight="1" x14ac:dyDescent="0.3"/>
    <row r="84" ht="18" customHeight="1" x14ac:dyDescent="0.3"/>
    <row r="85" ht="18" customHeight="1" x14ac:dyDescent="0.3"/>
    <row r="86" ht="18" customHeight="1" x14ac:dyDescent="0.3"/>
    <row r="87" ht="18" customHeight="1" x14ac:dyDescent="0.3"/>
    <row r="88" ht="18" customHeight="1" x14ac:dyDescent="0.3"/>
    <row r="89" ht="18" customHeight="1" x14ac:dyDescent="0.3"/>
    <row r="90" ht="18" customHeight="1" x14ac:dyDescent="0.3"/>
    <row r="91" ht="18" customHeight="1" x14ac:dyDescent="0.3"/>
    <row r="92" ht="18" customHeight="1" x14ac:dyDescent="0.3"/>
    <row r="93" ht="18" customHeight="1" x14ac:dyDescent="0.3"/>
    <row r="94" ht="18" customHeight="1" x14ac:dyDescent="0.3"/>
    <row r="95" ht="18" customHeight="1" x14ac:dyDescent="0.3"/>
    <row r="96" ht="18" customHeight="1" x14ac:dyDescent="0.3"/>
    <row r="97" ht="18" customHeight="1" x14ac:dyDescent="0.3"/>
    <row r="98" ht="18" customHeight="1" x14ac:dyDescent="0.3"/>
    <row r="99" ht="18" customHeight="1" x14ac:dyDescent="0.3"/>
    <row r="100" ht="18" customHeight="1" x14ac:dyDescent="0.3"/>
    <row r="101" ht="18" customHeight="1" x14ac:dyDescent="0.3"/>
    <row r="102" ht="18" customHeight="1" x14ac:dyDescent="0.3"/>
    <row r="103" ht="18" customHeight="1" x14ac:dyDescent="0.3"/>
    <row r="104" ht="18" customHeight="1" x14ac:dyDescent="0.3"/>
    <row r="105" ht="18" customHeight="1" x14ac:dyDescent="0.3"/>
    <row r="106" ht="18" customHeight="1" x14ac:dyDescent="0.3"/>
    <row r="107" ht="18" customHeight="1" x14ac:dyDescent="0.3"/>
    <row r="108" ht="18" customHeight="1" x14ac:dyDescent="0.3"/>
    <row r="109" ht="18" customHeight="1" x14ac:dyDescent="0.3"/>
    <row r="110" ht="18" customHeight="1" x14ac:dyDescent="0.3"/>
    <row r="111" ht="18" customHeight="1" x14ac:dyDescent="0.3"/>
    <row r="112" ht="18" customHeight="1" x14ac:dyDescent="0.3"/>
    <row r="113" ht="18" customHeight="1" x14ac:dyDescent="0.3"/>
    <row r="114" ht="18" customHeight="1" x14ac:dyDescent="0.3"/>
    <row r="115" ht="18" customHeight="1" x14ac:dyDescent="0.3"/>
    <row r="116" ht="18" customHeight="1" x14ac:dyDescent="0.3"/>
    <row r="117" ht="18" customHeight="1" x14ac:dyDescent="0.3"/>
    <row r="118" ht="18" customHeight="1" x14ac:dyDescent="0.3"/>
    <row r="119" ht="18" customHeight="1" x14ac:dyDescent="0.3"/>
    <row r="120" ht="18" customHeight="1" x14ac:dyDescent="0.3"/>
    <row r="121" ht="18" customHeight="1" x14ac:dyDescent="0.3"/>
    <row r="122" ht="18" customHeight="1" x14ac:dyDescent="0.3"/>
    <row r="123" ht="18" customHeight="1" x14ac:dyDescent="0.3"/>
    <row r="124" ht="18" customHeight="1" x14ac:dyDescent="0.3"/>
    <row r="125" ht="18" customHeight="1" x14ac:dyDescent="0.3"/>
    <row r="126" ht="18" customHeight="1" x14ac:dyDescent="0.3"/>
    <row r="127" ht="18" customHeight="1" x14ac:dyDescent="0.3"/>
    <row r="128" ht="18" customHeight="1" x14ac:dyDescent="0.3"/>
    <row r="129" ht="18" customHeight="1" x14ac:dyDescent="0.3"/>
    <row r="130" ht="18" customHeight="1" x14ac:dyDescent="0.3"/>
    <row r="131" ht="18" customHeight="1" x14ac:dyDescent="0.3"/>
    <row r="132" ht="18" customHeight="1" x14ac:dyDescent="0.3"/>
    <row r="133" ht="18" customHeight="1" x14ac:dyDescent="0.3"/>
    <row r="134" ht="18" customHeight="1" x14ac:dyDescent="0.3"/>
    <row r="135" ht="18" customHeight="1" x14ac:dyDescent="0.3"/>
    <row r="136" ht="18" customHeight="1" x14ac:dyDescent="0.3"/>
    <row r="137" ht="18" customHeight="1" x14ac:dyDescent="0.3"/>
    <row r="138" ht="18" customHeight="1" x14ac:dyDescent="0.3"/>
    <row r="139" ht="18" customHeight="1" x14ac:dyDescent="0.3"/>
    <row r="140" ht="18" customHeight="1" x14ac:dyDescent="0.3"/>
    <row r="141" ht="18" customHeight="1" x14ac:dyDescent="0.3"/>
    <row r="142" ht="18" customHeight="1" x14ac:dyDescent="0.3"/>
    <row r="143" ht="18" customHeight="1" x14ac:dyDescent="0.3"/>
    <row r="144" ht="18" customHeight="1" x14ac:dyDescent="0.3"/>
    <row r="145" ht="18" customHeight="1" x14ac:dyDescent="0.3"/>
    <row r="146" ht="18" customHeight="1" x14ac:dyDescent="0.3"/>
    <row r="147" ht="18" customHeight="1" x14ac:dyDescent="0.3"/>
    <row r="148" ht="18" customHeight="1" x14ac:dyDescent="0.3"/>
    <row r="149" ht="18" customHeight="1" x14ac:dyDescent="0.3"/>
    <row r="150" ht="18" customHeight="1" x14ac:dyDescent="0.3"/>
    <row r="151" ht="18" customHeight="1" x14ac:dyDescent="0.3"/>
    <row r="152" ht="18" customHeight="1" x14ac:dyDescent="0.3"/>
    <row r="153" ht="18" customHeight="1" x14ac:dyDescent="0.3"/>
    <row r="154" ht="18" customHeight="1" x14ac:dyDescent="0.3"/>
    <row r="155" ht="18" customHeight="1" x14ac:dyDescent="0.3"/>
    <row r="156" ht="18" customHeight="1" x14ac:dyDescent="0.3"/>
    <row r="157" ht="18" customHeight="1" x14ac:dyDescent="0.3"/>
    <row r="158" ht="18" customHeight="1" x14ac:dyDescent="0.3"/>
    <row r="159" ht="18" customHeight="1" x14ac:dyDescent="0.3"/>
    <row r="160" ht="18" customHeight="1" x14ac:dyDescent="0.3"/>
    <row r="161" ht="18" customHeight="1" x14ac:dyDescent="0.3"/>
    <row r="162" ht="18" customHeight="1" x14ac:dyDescent="0.3"/>
    <row r="163" ht="18" customHeight="1" x14ac:dyDescent="0.3"/>
    <row r="164" ht="18" customHeight="1" x14ac:dyDescent="0.3"/>
    <row r="165" ht="18" customHeight="1" x14ac:dyDescent="0.3"/>
    <row r="166" ht="18" customHeight="1" x14ac:dyDescent="0.3"/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PresidenteAPES</dc:creator>
  <cp:lastModifiedBy>PresidenteAPES</cp:lastModifiedBy>
  <dcterms:created xsi:type="dcterms:W3CDTF">2021-05-17T15:03:07Z</dcterms:created>
  <dcterms:modified xsi:type="dcterms:W3CDTF">2021-05-18T13:28:20Z</dcterms:modified>
</cp:coreProperties>
</file>